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\Dokumentumok\Kalkulus1\"/>
    </mc:Choice>
  </mc:AlternateContent>
  <bookViews>
    <workbookView xWindow="0" yWindow="0" windowWidth="21570" windowHeight="8145"/>
  </bookViews>
  <sheets>
    <sheet name="Kurzus kód T20; Tárgynév Kalku" sheetId="1" r:id="rId1"/>
  </sheets>
  <calcPr calcId="152511"/>
</workbook>
</file>

<file path=xl/calcChain.xml><?xml version="1.0" encoding="utf-8"?>
<calcChain xmlns="http://schemas.openxmlformats.org/spreadsheetml/2006/main">
  <c r="R24" i="1" l="1"/>
  <c r="R20" i="1"/>
  <c r="R27" i="1"/>
  <c r="R11" i="1"/>
  <c r="R8" i="1"/>
  <c r="R23" i="1"/>
  <c r="R2" i="1"/>
  <c r="R25" i="1"/>
  <c r="R5" i="1"/>
  <c r="R16" i="1"/>
  <c r="R7" i="1"/>
  <c r="R12" i="1"/>
  <c r="R3" i="1"/>
  <c r="R17" i="1"/>
  <c r="R13" i="1"/>
  <c r="R18" i="1"/>
  <c r="R4" i="1"/>
  <c r="R26" i="1"/>
  <c r="R14" i="1"/>
  <c r="R15" i="1"/>
  <c r="R10" i="1"/>
  <c r="R19" i="1"/>
  <c r="R6" i="1"/>
  <c r="R21" i="1"/>
  <c r="R9" i="1"/>
  <c r="R22" i="1"/>
  <c r="N24" i="1" l="1"/>
  <c r="N20" i="1"/>
  <c r="N27" i="1"/>
  <c r="N11" i="1"/>
  <c r="N8" i="1"/>
  <c r="N2" i="1"/>
  <c r="N25" i="1"/>
  <c r="N16" i="1"/>
  <c r="N7" i="1"/>
  <c r="N12" i="1"/>
  <c r="N3" i="1"/>
  <c r="X3" i="1" s="1"/>
  <c r="N17" i="1"/>
  <c r="X17" i="1" s="1"/>
  <c r="N13" i="1"/>
  <c r="N18" i="1"/>
  <c r="N4" i="1"/>
  <c r="N26" i="1"/>
  <c r="N14" i="1"/>
  <c r="N15" i="1"/>
  <c r="O15" i="1" s="1"/>
  <c r="N10" i="1"/>
  <c r="N19" i="1"/>
  <c r="N6" i="1"/>
  <c r="N21" i="1"/>
  <c r="O21" i="1" s="1"/>
  <c r="N9" i="1"/>
  <c r="N22" i="1"/>
  <c r="X22" i="1" s="1"/>
  <c r="O22" i="1"/>
  <c r="N23" i="1"/>
  <c r="N5" i="1"/>
  <c r="O5" i="1" l="1"/>
  <c r="X5" i="1"/>
  <c r="O9" i="1"/>
  <c r="X9" i="1"/>
  <c r="O6" i="1"/>
  <c r="X6" i="1"/>
  <c r="O10" i="1"/>
  <c r="X10" i="1"/>
  <c r="O14" i="1"/>
  <c r="X14" i="1"/>
  <c r="O4" i="1"/>
  <c r="X4" i="1"/>
  <c r="O13" i="1"/>
  <c r="X13" i="1"/>
  <c r="O7" i="1"/>
  <c r="X7" i="1"/>
  <c r="O25" i="1"/>
  <c r="X25" i="1"/>
  <c r="O8" i="1"/>
  <c r="X8" i="1"/>
  <c r="O27" i="1"/>
  <c r="X27" i="1"/>
  <c r="O23" i="1"/>
  <c r="X23" i="1"/>
  <c r="O19" i="1"/>
  <c r="X19" i="1"/>
  <c r="O26" i="1"/>
  <c r="X26" i="1"/>
  <c r="O18" i="1"/>
  <c r="X18" i="1"/>
  <c r="O17" i="1"/>
  <c r="O3" i="1"/>
  <c r="O12" i="1"/>
  <c r="X12" i="1"/>
  <c r="O16" i="1"/>
  <c r="X16" i="1"/>
  <c r="O2" i="1"/>
  <c r="X2" i="1"/>
  <c r="O11" i="1"/>
  <c r="X11" i="1"/>
  <c r="O20" i="1"/>
  <c r="X20" i="1"/>
  <c r="O24" i="1"/>
  <c r="X24" i="1"/>
</calcChain>
</file>

<file path=xl/sharedStrings.xml><?xml version="1.0" encoding="utf-8"?>
<sst xmlns="http://schemas.openxmlformats.org/spreadsheetml/2006/main" count="102" uniqueCount="81">
  <si>
    <t>Neptun kód</t>
  </si>
  <si>
    <t/>
  </si>
  <si>
    <t>N6W0QG</t>
  </si>
  <si>
    <t>76799419</t>
  </si>
  <si>
    <t>PTMRXH</t>
  </si>
  <si>
    <t>631499660</t>
  </si>
  <si>
    <t>MBEYVE</t>
  </si>
  <si>
    <t>631499871</t>
  </si>
  <si>
    <t>W90IMW</t>
  </si>
  <si>
    <t>631498812</t>
  </si>
  <si>
    <t>EGYVF1</t>
  </si>
  <si>
    <t>631498867</t>
  </si>
  <si>
    <t>D8QEFO</t>
  </si>
  <si>
    <t>631498930</t>
  </si>
  <si>
    <t>O1ZQBD</t>
  </si>
  <si>
    <t>631498972</t>
  </si>
  <si>
    <t>AHR8FR</t>
  </si>
  <si>
    <t>631499058</t>
  </si>
  <si>
    <t>SMU7PG</t>
  </si>
  <si>
    <t>631499284</t>
  </si>
  <si>
    <t>BLPPGN</t>
  </si>
  <si>
    <t>560491327</t>
  </si>
  <si>
    <t>IFZO1B</t>
  </si>
  <si>
    <t>631499485</t>
  </si>
  <si>
    <t>D0RHN3</t>
  </si>
  <si>
    <t>631500167</t>
  </si>
  <si>
    <t>FQXPSW</t>
  </si>
  <si>
    <t>631500163</t>
  </si>
  <si>
    <t>AVAMN6</t>
  </si>
  <si>
    <t>631500178</t>
  </si>
  <si>
    <t>JPZOQL</t>
  </si>
  <si>
    <t>343390320</t>
  </si>
  <si>
    <t>GRXH8F</t>
  </si>
  <si>
    <t>631500222</t>
  </si>
  <si>
    <t>JSFXGQ</t>
  </si>
  <si>
    <t>631500490</t>
  </si>
  <si>
    <t>B0KXA3</t>
  </si>
  <si>
    <t>631500478</t>
  </si>
  <si>
    <t>UJZHG5</t>
  </si>
  <si>
    <t>631500780</t>
  </si>
  <si>
    <t>H1LKT5</t>
  </si>
  <si>
    <t>631501011</t>
  </si>
  <si>
    <t>HA8LE2</t>
  </si>
  <si>
    <t>E0BEVZ</t>
  </si>
  <si>
    <t>631501044</t>
  </si>
  <si>
    <t>LDV4DQ</t>
  </si>
  <si>
    <t>560455012</t>
  </si>
  <si>
    <t>CN30SA</t>
  </si>
  <si>
    <t>631501165</t>
  </si>
  <si>
    <t>MPDGP3</t>
  </si>
  <si>
    <t>279917957</t>
  </si>
  <si>
    <t>DW9J55</t>
  </si>
  <si>
    <t>560478812</t>
  </si>
  <si>
    <t>2. hét</t>
  </si>
  <si>
    <t>3. hét</t>
  </si>
  <si>
    <t>4.hét</t>
  </si>
  <si>
    <t>5. hét</t>
  </si>
  <si>
    <t>6. hét</t>
  </si>
  <si>
    <t>7. hét</t>
  </si>
  <si>
    <t>8. hét</t>
  </si>
  <si>
    <t>9. hét</t>
  </si>
  <si>
    <t>10. hét</t>
  </si>
  <si>
    <t>11. hét</t>
  </si>
  <si>
    <t>12. hét</t>
  </si>
  <si>
    <t>13. hét</t>
  </si>
  <si>
    <t>Legjobb 8 összege</t>
  </si>
  <si>
    <t>1. zh</t>
  </si>
  <si>
    <t>2. zh</t>
  </si>
  <si>
    <t>1. pót</t>
  </si>
  <si>
    <t>2. pót</t>
  </si>
  <si>
    <t>1. pótpót</t>
  </si>
  <si>
    <t>2. pótpót</t>
  </si>
  <si>
    <t>Összesen</t>
  </si>
  <si>
    <t>Aláírás</t>
  </si>
  <si>
    <t>OK</t>
  </si>
  <si>
    <t>NEM</t>
  </si>
  <si>
    <t>Passzív félévre ment</t>
  </si>
  <si>
    <t>!!!! (hf. 3. sorozat)</t>
  </si>
  <si>
    <t>!!!! (2.ppzh)</t>
  </si>
  <si>
    <t>!!!! (hf 2. sorozat)</t>
  </si>
  <si>
    <t>Hozott 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</si>
</sst>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E+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color rgb="FF000000"/>
      <name val="Arial"/>
      <family val="2"/>
      <charset val="238"/>
    </font>
    <font>
      <strike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164" fontId="1" fillId="2" borderId="0" xfId="0" applyNumberFormat="1" applyFont="1" applyFill="1" applyProtection="1">
      <protection locked="0"/>
    </xf>
    <xf numFmtId="164" fontId="0" fillId="0" borderId="0" xfId="0" applyNumberFormat="1" applyProtection="1"/>
    <xf numFmtId="0" fontId="1" fillId="0" borderId="0" xfId="0" applyFont="1" applyProtection="1"/>
    <xf numFmtId="0" fontId="2" fillId="0" borderId="0" xfId="0" applyFont="1" applyAlignment="1" applyProtection="1">
      <alignment vertical="center"/>
    </xf>
    <xf numFmtId="1" fontId="0" fillId="3" borderId="0" xfId="0" applyNumberFormat="1" applyFill="1" applyProtection="1">
      <protection locked="0"/>
    </xf>
    <xf numFmtId="1" fontId="0" fillId="0" borderId="0" xfId="0" applyNumberFormat="1" applyProtection="1"/>
    <xf numFmtId="1" fontId="2" fillId="0" borderId="0" xfId="0" applyNumberFormat="1" applyFont="1" applyAlignment="1" applyProtection="1">
      <alignment vertical="center"/>
    </xf>
    <xf numFmtId="0" fontId="3" fillId="0" borderId="0" xfId="0" applyFont="1" applyProtection="1"/>
    <xf numFmtId="49" fontId="4" fillId="3" borderId="0" xfId="0" applyNumberFormat="1" applyFont="1" applyFill="1" applyProtection="1">
      <protection locked="0"/>
    </xf>
    <xf numFmtId="1" fontId="4" fillId="3" borderId="0" xfId="0" applyNumberFormat="1" applyFont="1" applyFill="1" applyProtection="1">
      <protection locked="0"/>
    </xf>
    <xf numFmtId="1" fontId="4" fillId="0" borderId="0" xfId="0" applyNumberFormat="1" applyFont="1" applyProtection="1"/>
    <xf numFmtId="0" fontId="5" fillId="0" borderId="0" xfId="0" applyFont="1" applyAlignment="1" applyProtection="1">
      <alignment vertical="center"/>
    </xf>
    <xf numFmtId="0" fontId="4" fillId="0" borderId="0" xfId="0" applyFont="1" applyProtection="1"/>
    <xf numFmtId="2" fontId="0" fillId="0" borderId="0" xfId="0" applyNumberFormat="1" applyProtection="1"/>
    <xf numFmtId="0" fontId="6" fillId="0" borderId="0" xfId="0" applyFont="1" applyProtection="1"/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</cellXfs>
  <cellStyles count="1">
    <cellStyle name="Normál" xfId="0" builtinId="0"/>
  </cellStyles>
  <dxfs count="3"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workbookViewId="0">
      <selection activeCell="AB13" sqref="AB13"/>
    </sheetView>
  </sheetViews>
  <sheetFormatPr defaultRowHeight="15" x14ac:dyDescent="0.25"/>
  <cols>
    <col min="1" max="1" width="12" bestFit="1" customWidth="1"/>
    <col min="2" max="2" width="6.28515625" style="4" customWidth="1"/>
    <col min="3" max="3" width="6.140625" style="4" customWidth="1"/>
    <col min="4" max="4" width="5.7109375" customWidth="1"/>
    <col min="5" max="5" width="6.7109375" customWidth="1"/>
    <col min="6" max="6" width="5.85546875" customWidth="1"/>
    <col min="7" max="7" width="6.140625" customWidth="1"/>
    <col min="8" max="8" width="6.28515625" customWidth="1"/>
    <col min="9" max="10" width="6.140625" customWidth="1"/>
    <col min="11" max="11" width="6.7109375" customWidth="1"/>
    <col min="12" max="13" width="7.140625" customWidth="1"/>
    <col min="14" max="14" width="8.7109375" customWidth="1"/>
    <col min="16" max="17" width="5.42578125" customWidth="1"/>
    <col min="18" max="18" width="9.140625" customWidth="1"/>
    <col min="19" max="19" width="6" customWidth="1"/>
    <col min="20" max="20" width="5.85546875" customWidth="1"/>
    <col min="21" max="21" width="8.5703125" customWidth="1"/>
    <col min="22" max="22" width="2.42578125" hidden="1" customWidth="1"/>
    <col min="23" max="23" width="9" customWidth="1"/>
    <col min="24" max="24" width="11.28515625" customWidth="1"/>
  </cols>
  <sheetData>
    <row r="1" spans="1:26" x14ac:dyDescent="0.25">
      <c r="A1" s="1" t="s">
        <v>0</v>
      </c>
      <c r="B1" s="3" t="s">
        <v>53</v>
      </c>
      <c r="C1" s="3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59</v>
      </c>
      <c r="I1" s="1" t="s">
        <v>60</v>
      </c>
      <c r="J1" s="1" t="s">
        <v>61</v>
      </c>
      <c r="K1" s="1" t="s">
        <v>62</v>
      </c>
      <c r="L1" s="1" t="s">
        <v>63</v>
      </c>
      <c r="M1" s="5" t="s">
        <v>64</v>
      </c>
      <c r="N1" s="19" t="s">
        <v>65</v>
      </c>
      <c r="O1" s="19"/>
      <c r="P1" s="5" t="s">
        <v>66</v>
      </c>
      <c r="Q1" s="5" t="s">
        <v>67</v>
      </c>
      <c r="R1" s="5" t="s">
        <v>72</v>
      </c>
      <c r="S1" s="5" t="s">
        <v>68</v>
      </c>
      <c r="T1" s="5" t="s">
        <v>69</v>
      </c>
      <c r="U1" s="5" t="s">
        <v>70</v>
      </c>
      <c r="V1" s="1" t="s">
        <v>1</v>
      </c>
      <c r="W1" s="5" t="s">
        <v>71</v>
      </c>
      <c r="X1" s="5" t="s">
        <v>80</v>
      </c>
      <c r="Y1" s="5" t="s">
        <v>73</v>
      </c>
    </row>
    <row r="2" spans="1:26" x14ac:dyDescent="0.25">
      <c r="A2" s="2" t="s">
        <v>16</v>
      </c>
      <c r="B2" s="7">
        <v>4</v>
      </c>
      <c r="C2" s="7">
        <v>6</v>
      </c>
      <c r="D2" s="7">
        <v>6</v>
      </c>
      <c r="E2" s="7">
        <v>6</v>
      </c>
      <c r="F2" s="7">
        <v>8</v>
      </c>
      <c r="G2" s="7">
        <v>6</v>
      </c>
      <c r="H2" s="7">
        <v>5</v>
      </c>
      <c r="I2" s="7">
        <v>6</v>
      </c>
      <c r="J2" s="7">
        <v>7</v>
      </c>
      <c r="K2" s="7">
        <v>8</v>
      </c>
      <c r="L2" s="7">
        <v>7</v>
      </c>
      <c r="M2" s="8">
        <v>5</v>
      </c>
      <c r="N2" s="6">
        <f t="shared" ref="N2:N27" si="0">LARGE(B2:M2,1)+LARGE(B2:M2,2)+LARGE(B2:M2,3)+LARGE(B2:M2,4)+LARGE(B2:M2,5)+LARGE(B2:M2,6)+LARGE(B2:M2,7)+LARGE(B2:M2,8)</f>
        <v>54</v>
      </c>
      <c r="O2" t="str">
        <f t="shared" ref="O2:O27" si="1">IF(N2&gt;=32,"Rendben","!!!!!")</f>
        <v>Rendben</v>
      </c>
      <c r="P2">
        <v>41</v>
      </c>
      <c r="Q2">
        <v>33</v>
      </c>
      <c r="R2">
        <f t="shared" ref="R2:R27" si="2">P2+Q2</f>
        <v>74</v>
      </c>
      <c r="V2" s="1" t="s">
        <v>17</v>
      </c>
      <c r="X2" s="16">
        <f>N2/64*50+R2/2</f>
        <v>79.1875</v>
      </c>
      <c r="Y2" t="s">
        <v>74</v>
      </c>
    </row>
    <row r="3" spans="1:26" x14ac:dyDescent="0.25">
      <c r="A3" s="2" t="s">
        <v>28</v>
      </c>
      <c r="B3" s="7">
        <v>8</v>
      </c>
      <c r="C3" s="7">
        <v>7</v>
      </c>
      <c r="D3" s="7">
        <v>2</v>
      </c>
      <c r="E3" s="7">
        <v>8</v>
      </c>
      <c r="F3" s="7">
        <v>4</v>
      </c>
      <c r="G3" s="7">
        <v>4</v>
      </c>
      <c r="H3" s="7">
        <v>3</v>
      </c>
      <c r="I3" s="7"/>
      <c r="J3" s="7">
        <v>8</v>
      </c>
      <c r="K3" s="7">
        <v>5</v>
      </c>
      <c r="L3" s="7">
        <v>3</v>
      </c>
      <c r="M3" s="8">
        <v>4</v>
      </c>
      <c r="N3" s="6">
        <f t="shared" si="0"/>
        <v>48</v>
      </c>
      <c r="O3" t="str">
        <f t="shared" si="1"/>
        <v>Rendben</v>
      </c>
      <c r="P3">
        <v>39</v>
      </c>
      <c r="Q3">
        <v>34</v>
      </c>
      <c r="R3">
        <f t="shared" si="2"/>
        <v>73</v>
      </c>
      <c r="V3" s="1" t="s">
        <v>29</v>
      </c>
      <c r="X3" s="16">
        <f>N3/64*50+R3/2</f>
        <v>74</v>
      </c>
      <c r="Y3" t="s">
        <v>74</v>
      </c>
    </row>
    <row r="4" spans="1:26" x14ac:dyDescent="0.25">
      <c r="A4" s="2" t="s">
        <v>36</v>
      </c>
      <c r="B4" s="7">
        <v>6</v>
      </c>
      <c r="C4" s="7">
        <v>3</v>
      </c>
      <c r="D4" s="7">
        <v>4</v>
      </c>
      <c r="E4" s="7">
        <v>5</v>
      </c>
      <c r="F4" s="7">
        <v>4</v>
      </c>
      <c r="G4" s="7">
        <v>2</v>
      </c>
      <c r="H4" s="7">
        <v>2</v>
      </c>
      <c r="I4" s="7">
        <v>4</v>
      </c>
      <c r="J4" s="7">
        <v>8</v>
      </c>
      <c r="K4" s="7">
        <v>4</v>
      </c>
      <c r="L4" s="7">
        <v>4</v>
      </c>
      <c r="M4" s="8">
        <v>3</v>
      </c>
      <c r="N4" s="6">
        <f t="shared" si="0"/>
        <v>39</v>
      </c>
      <c r="O4" t="str">
        <f t="shared" si="1"/>
        <v>Rendben</v>
      </c>
      <c r="P4">
        <v>34</v>
      </c>
      <c r="Q4" s="10">
        <v>18</v>
      </c>
      <c r="R4">
        <f t="shared" si="2"/>
        <v>52</v>
      </c>
      <c r="T4">
        <v>23</v>
      </c>
      <c r="V4" s="1" t="s">
        <v>37</v>
      </c>
      <c r="X4" s="16">
        <f>N4/64*50+(P4+T4)/2</f>
        <v>58.96875</v>
      </c>
      <c r="Y4" t="s">
        <v>74</v>
      </c>
    </row>
    <row r="5" spans="1:26" x14ac:dyDescent="0.25">
      <c r="A5" s="2" t="s">
        <v>20</v>
      </c>
      <c r="B5" s="7">
        <v>6</v>
      </c>
      <c r="C5" s="7">
        <v>4</v>
      </c>
      <c r="D5" s="7">
        <v>4</v>
      </c>
      <c r="E5" s="7">
        <v>2</v>
      </c>
      <c r="F5" s="7">
        <v>3</v>
      </c>
      <c r="G5" s="7">
        <v>4</v>
      </c>
      <c r="H5" s="7">
        <v>7</v>
      </c>
      <c r="I5" s="7"/>
      <c r="J5" s="7">
        <v>7</v>
      </c>
      <c r="K5" s="7"/>
      <c r="L5" s="7">
        <v>3</v>
      </c>
      <c r="M5" s="8">
        <v>4</v>
      </c>
      <c r="N5" s="6">
        <f t="shared" si="0"/>
        <v>39</v>
      </c>
      <c r="O5" t="str">
        <f t="shared" si="1"/>
        <v>Rendben</v>
      </c>
      <c r="P5">
        <v>38</v>
      </c>
      <c r="Q5">
        <v>28</v>
      </c>
      <c r="R5">
        <f t="shared" si="2"/>
        <v>66</v>
      </c>
      <c r="V5" s="1" t="s">
        <v>21</v>
      </c>
      <c r="X5" s="16">
        <f t="shared" ref="X5:X14" si="3">N5/64*50+R5/2</f>
        <v>63.46875</v>
      </c>
      <c r="Y5" s="10" t="s">
        <v>77</v>
      </c>
    </row>
    <row r="6" spans="1:26" x14ac:dyDescent="0.25">
      <c r="A6" s="2" t="s">
        <v>47</v>
      </c>
      <c r="B6" s="7">
        <v>8</v>
      </c>
      <c r="C6" s="7">
        <v>8</v>
      </c>
      <c r="D6" s="7">
        <v>8</v>
      </c>
      <c r="E6" s="7">
        <v>8</v>
      </c>
      <c r="F6" s="7">
        <v>7</v>
      </c>
      <c r="G6" s="7">
        <v>6</v>
      </c>
      <c r="H6" s="7">
        <v>8</v>
      </c>
      <c r="I6" s="7">
        <v>8</v>
      </c>
      <c r="J6" s="7">
        <v>8</v>
      </c>
      <c r="K6" s="7">
        <v>8</v>
      </c>
      <c r="L6" s="7">
        <v>8</v>
      </c>
      <c r="M6" s="8">
        <v>8</v>
      </c>
      <c r="N6" s="6">
        <f t="shared" si="0"/>
        <v>64</v>
      </c>
      <c r="O6" t="str">
        <f t="shared" si="1"/>
        <v>Rendben</v>
      </c>
      <c r="P6">
        <v>50</v>
      </c>
      <c r="Q6">
        <v>50</v>
      </c>
      <c r="R6">
        <f t="shared" si="2"/>
        <v>100</v>
      </c>
      <c r="V6" s="1" t="s">
        <v>48</v>
      </c>
      <c r="X6" s="16">
        <f t="shared" si="3"/>
        <v>100</v>
      </c>
      <c r="Y6" t="s">
        <v>74</v>
      </c>
    </row>
    <row r="7" spans="1:26" x14ac:dyDescent="0.25">
      <c r="A7" s="2" t="s">
        <v>24</v>
      </c>
      <c r="B7" s="7"/>
      <c r="C7" s="7">
        <v>5</v>
      </c>
      <c r="D7" s="7">
        <v>2</v>
      </c>
      <c r="E7" s="7">
        <v>6</v>
      </c>
      <c r="F7" s="7">
        <v>4</v>
      </c>
      <c r="G7" s="7">
        <v>1</v>
      </c>
      <c r="H7" s="7">
        <v>3</v>
      </c>
      <c r="I7" s="7">
        <v>3</v>
      </c>
      <c r="J7" s="7">
        <v>7</v>
      </c>
      <c r="K7" s="7">
        <v>5</v>
      </c>
      <c r="L7" s="7">
        <v>3</v>
      </c>
      <c r="M7" s="8">
        <v>3</v>
      </c>
      <c r="N7" s="6">
        <f t="shared" si="0"/>
        <v>36</v>
      </c>
      <c r="O7" t="str">
        <f t="shared" si="1"/>
        <v>Rendben</v>
      </c>
      <c r="P7">
        <v>33</v>
      </c>
      <c r="Q7">
        <v>20</v>
      </c>
      <c r="R7">
        <f t="shared" si="2"/>
        <v>53</v>
      </c>
      <c r="V7" s="1" t="s">
        <v>25</v>
      </c>
      <c r="X7" s="16">
        <f t="shared" si="3"/>
        <v>54.625</v>
      </c>
      <c r="Y7" t="s">
        <v>74</v>
      </c>
    </row>
    <row r="8" spans="1:26" x14ac:dyDescent="0.25">
      <c r="A8" s="2" t="s">
        <v>12</v>
      </c>
      <c r="B8" s="7">
        <v>8</v>
      </c>
      <c r="C8" s="7">
        <v>3</v>
      </c>
      <c r="D8" s="7">
        <v>3</v>
      </c>
      <c r="E8" s="7"/>
      <c r="F8" s="7">
        <v>3</v>
      </c>
      <c r="G8" s="7">
        <v>3</v>
      </c>
      <c r="H8" s="7">
        <v>3</v>
      </c>
      <c r="I8" s="7">
        <v>7</v>
      </c>
      <c r="J8" s="7">
        <v>7</v>
      </c>
      <c r="K8" s="7">
        <v>6</v>
      </c>
      <c r="L8" s="7">
        <v>1</v>
      </c>
      <c r="M8" s="8">
        <v>0</v>
      </c>
      <c r="N8" s="6">
        <f t="shared" si="0"/>
        <v>40</v>
      </c>
      <c r="O8" t="str">
        <f t="shared" si="1"/>
        <v>Rendben</v>
      </c>
      <c r="P8">
        <v>23</v>
      </c>
      <c r="Q8">
        <v>22</v>
      </c>
      <c r="R8">
        <f t="shared" si="2"/>
        <v>45</v>
      </c>
      <c r="V8" s="1" t="s">
        <v>13</v>
      </c>
      <c r="X8" s="16">
        <f t="shared" si="3"/>
        <v>53.75</v>
      </c>
      <c r="Y8" t="s">
        <v>74</v>
      </c>
    </row>
    <row r="9" spans="1:26" x14ac:dyDescent="0.25">
      <c r="A9" s="2" t="s">
        <v>51</v>
      </c>
      <c r="B9" s="7">
        <v>7</v>
      </c>
      <c r="C9" s="7">
        <v>7</v>
      </c>
      <c r="D9" s="7">
        <v>5</v>
      </c>
      <c r="E9" s="7">
        <v>7</v>
      </c>
      <c r="F9" s="7">
        <v>7</v>
      </c>
      <c r="G9" s="7">
        <v>3</v>
      </c>
      <c r="H9" s="7">
        <v>7</v>
      </c>
      <c r="I9" s="7">
        <v>6</v>
      </c>
      <c r="J9" s="7">
        <v>6</v>
      </c>
      <c r="K9" s="7">
        <v>6</v>
      </c>
      <c r="L9" s="7">
        <v>7</v>
      </c>
      <c r="M9" s="8"/>
      <c r="N9" s="6">
        <f t="shared" si="0"/>
        <v>54</v>
      </c>
      <c r="O9" t="str">
        <f t="shared" si="1"/>
        <v>Rendben</v>
      </c>
      <c r="P9">
        <v>39</v>
      </c>
      <c r="Q9">
        <v>42</v>
      </c>
      <c r="R9">
        <f t="shared" si="2"/>
        <v>81</v>
      </c>
      <c r="V9" s="1" t="s">
        <v>52</v>
      </c>
      <c r="X9" s="16">
        <f t="shared" si="3"/>
        <v>82.6875</v>
      </c>
      <c r="Y9" t="s">
        <v>74</v>
      </c>
    </row>
    <row r="10" spans="1:26" x14ac:dyDescent="0.25">
      <c r="A10" s="2" t="s">
        <v>43</v>
      </c>
      <c r="B10" s="7">
        <v>6</v>
      </c>
      <c r="C10" s="7">
        <v>5</v>
      </c>
      <c r="D10" s="7">
        <v>3</v>
      </c>
      <c r="E10" s="7">
        <v>5</v>
      </c>
      <c r="F10" s="7">
        <v>3</v>
      </c>
      <c r="G10" s="7">
        <v>2</v>
      </c>
      <c r="H10" s="7">
        <v>3</v>
      </c>
      <c r="I10" s="7">
        <v>0</v>
      </c>
      <c r="J10" s="7">
        <v>7</v>
      </c>
      <c r="K10" s="7">
        <v>5</v>
      </c>
      <c r="L10" s="7">
        <v>4</v>
      </c>
      <c r="M10" s="8">
        <v>3</v>
      </c>
      <c r="N10" s="6">
        <f t="shared" si="0"/>
        <v>38</v>
      </c>
      <c r="O10" t="str">
        <f t="shared" si="1"/>
        <v>Rendben</v>
      </c>
      <c r="P10">
        <v>34</v>
      </c>
      <c r="Q10">
        <v>21</v>
      </c>
      <c r="R10">
        <f t="shared" si="2"/>
        <v>55</v>
      </c>
      <c r="V10" s="1" t="s">
        <v>44</v>
      </c>
      <c r="X10" s="16">
        <f t="shared" si="3"/>
        <v>57.1875</v>
      </c>
      <c r="Y10" t="s">
        <v>74</v>
      </c>
    </row>
    <row r="11" spans="1:26" x14ac:dyDescent="0.25">
      <c r="A11" s="2" t="s">
        <v>10</v>
      </c>
      <c r="B11" s="7">
        <v>4</v>
      </c>
      <c r="C11" s="7">
        <v>7</v>
      </c>
      <c r="D11" s="7"/>
      <c r="E11" s="7">
        <v>8</v>
      </c>
      <c r="F11" s="7">
        <v>7</v>
      </c>
      <c r="G11" s="7">
        <v>5</v>
      </c>
      <c r="H11" s="7">
        <v>5</v>
      </c>
      <c r="I11" s="7">
        <v>6</v>
      </c>
      <c r="J11" s="7">
        <v>7</v>
      </c>
      <c r="K11" s="7">
        <v>7</v>
      </c>
      <c r="L11" s="7">
        <v>5</v>
      </c>
      <c r="M11" s="8">
        <v>5</v>
      </c>
      <c r="N11" s="6">
        <f t="shared" si="0"/>
        <v>52</v>
      </c>
      <c r="O11" t="str">
        <f t="shared" si="1"/>
        <v>Rendben</v>
      </c>
      <c r="P11">
        <v>38</v>
      </c>
      <c r="Q11">
        <v>28</v>
      </c>
      <c r="R11">
        <f t="shared" si="2"/>
        <v>66</v>
      </c>
      <c r="V11" s="1" t="s">
        <v>11</v>
      </c>
      <c r="X11" s="16">
        <f t="shared" si="3"/>
        <v>73.625</v>
      </c>
      <c r="Y11" t="s">
        <v>74</v>
      </c>
    </row>
    <row r="12" spans="1:26" x14ac:dyDescent="0.25">
      <c r="A12" s="2" t="s">
        <v>26</v>
      </c>
      <c r="B12" s="7">
        <v>6</v>
      </c>
      <c r="C12" s="7">
        <v>8</v>
      </c>
      <c r="D12" s="7">
        <v>5</v>
      </c>
      <c r="E12" s="7">
        <v>3</v>
      </c>
      <c r="F12" s="7">
        <v>4</v>
      </c>
      <c r="G12" s="7">
        <v>6</v>
      </c>
      <c r="H12" s="7">
        <v>5</v>
      </c>
      <c r="I12" s="7">
        <v>5</v>
      </c>
      <c r="J12" s="7">
        <v>6</v>
      </c>
      <c r="K12" s="7">
        <v>4</v>
      </c>
      <c r="L12" s="7">
        <v>3</v>
      </c>
      <c r="M12" s="8">
        <v>2</v>
      </c>
      <c r="N12" s="6">
        <f t="shared" si="0"/>
        <v>45</v>
      </c>
      <c r="O12" t="str">
        <f t="shared" si="1"/>
        <v>Rendben</v>
      </c>
      <c r="P12">
        <v>29</v>
      </c>
      <c r="Q12" s="10">
        <v>18</v>
      </c>
      <c r="R12">
        <f t="shared" si="2"/>
        <v>47</v>
      </c>
      <c r="T12" s="10">
        <v>18</v>
      </c>
      <c r="V12" s="1" t="s">
        <v>27</v>
      </c>
      <c r="X12" s="16">
        <f t="shared" si="3"/>
        <v>58.65625</v>
      </c>
      <c r="Y12" s="10" t="s">
        <v>78</v>
      </c>
    </row>
    <row r="13" spans="1:26" x14ac:dyDescent="0.25">
      <c r="A13" s="2" t="s">
        <v>32</v>
      </c>
      <c r="B13" s="7">
        <v>8</v>
      </c>
      <c r="C13" s="7">
        <v>2</v>
      </c>
      <c r="D13" s="7">
        <v>3</v>
      </c>
      <c r="E13" s="7">
        <v>4</v>
      </c>
      <c r="F13" s="7">
        <v>5</v>
      </c>
      <c r="G13" s="7">
        <v>4</v>
      </c>
      <c r="H13" s="7"/>
      <c r="I13" s="7">
        <v>6</v>
      </c>
      <c r="J13" s="7">
        <v>7</v>
      </c>
      <c r="K13" s="7">
        <v>5</v>
      </c>
      <c r="L13" s="7">
        <v>3</v>
      </c>
      <c r="M13" s="8">
        <v>2</v>
      </c>
      <c r="N13" s="6">
        <f t="shared" si="0"/>
        <v>42</v>
      </c>
      <c r="O13" t="str">
        <f t="shared" si="1"/>
        <v>Rendben</v>
      </c>
      <c r="P13">
        <v>37</v>
      </c>
      <c r="Q13">
        <v>37</v>
      </c>
      <c r="R13">
        <f t="shared" si="2"/>
        <v>74</v>
      </c>
      <c r="V13" s="1" t="s">
        <v>33</v>
      </c>
      <c r="X13" s="16">
        <f t="shared" si="3"/>
        <v>69.8125</v>
      </c>
      <c r="Y13" t="s">
        <v>74</v>
      </c>
    </row>
    <row r="14" spans="1:26" x14ac:dyDescent="0.25">
      <c r="A14" s="2" t="s">
        <v>40</v>
      </c>
      <c r="B14" s="7">
        <v>5</v>
      </c>
      <c r="C14" s="7">
        <v>4</v>
      </c>
      <c r="D14" s="7">
        <v>1</v>
      </c>
      <c r="E14" s="7">
        <v>6</v>
      </c>
      <c r="F14" s="7">
        <v>4</v>
      </c>
      <c r="G14" s="7">
        <v>5</v>
      </c>
      <c r="H14" s="7">
        <v>1</v>
      </c>
      <c r="I14" s="7">
        <v>2</v>
      </c>
      <c r="J14" s="7">
        <v>6</v>
      </c>
      <c r="K14" s="7">
        <v>4</v>
      </c>
      <c r="L14" s="7">
        <v>3</v>
      </c>
      <c r="M14" s="8">
        <v>2</v>
      </c>
      <c r="N14" s="6">
        <f t="shared" si="0"/>
        <v>37</v>
      </c>
      <c r="O14" t="str">
        <f t="shared" si="1"/>
        <v>Rendben</v>
      </c>
      <c r="P14">
        <v>28</v>
      </c>
      <c r="Q14">
        <v>26</v>
      </c>
      <c r="R14">
        <f t="shared" si="2"/>
        <v>54</v>
      </c>
      <c r="V14" s="1" t="s">
        <v>41</v>
      </c>
      <c r="X14" s="16">
        <f t="shared" si="3"/>
        <v>55.90625</v>
      </c>
      <c r="Y14" t="s">
        <v>74</v>
      </c>
    </row>
    <row r="15" spans="1:26" x14ac:dyDescent="0.25">
      <c r="A15" s="11" t="s">
        <v>42</v>
      </c>
      <c r="B15" s="12">
        <v>4</v>
      </c>
      <c r="C15" s="12">
        <v>2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/>
      <c r="L15" s="12"/>
      <c r="M15" s="13"/>
      <c r="N15" s="14">
        <f t="shared" si="0"/>
        <v>6</v>
      </c>
      <c r="O15" s="15" t="str">
        <f t="shared" si="1"/>
        <v>!!!!!</v>
      </c>
      <c r="P15" s="15"/>
      <c r="Q15" s="15"/>
      <c r="R15" s="15">
        <f t="shared" si="2"/>
        <v>0</v>
      </c>
      <c r="S15" s="18" t="s">
        <v>76</v>
      </c>
      <c r="T15" s="18"/>
      <c r="U15" s="18"/>
      <c r="V15" s="18"/>
      <c r="W15" s="18"/>
      <c r="X15" s="16"/>
      <c r="Y15" s="17" t="s">
        <v>75</v>
      </c>
      <c r="Z15" s="15"/>
    </row>
    <row r="16" spans="1:26" x14ac:dyDescent="0.25">
      <c r="A16" s="2" t="s">
        <v>22</v>
      </c>
      <c r="B16" s="7">
        <v>3</v>
      </c>
      <c r="C16" s="7">
        <v>3</v>
      </c>
      <c r="D16" s="7">
        <v>2</v>
      </c>
      <c r="E16" s="7">
        <v>6</v>
      </c>
      <c r="F16" s="7">
        <v>5</v>
      </c>
      <c r="G16" s="7">
        <v>2</v>
      </c>
      <c r="H16" s="7">
        <v>1</v>
      </c>
      <c r="I16" s="7">
        <v>2</v>
      </c>
      <c r="J16" s="7">
        <v>6</v>
      </c>
      <c r="K16" s="7">
        <v>3</v>
      </c>
      <c r="L16" s="7">
        <v>4</v>
      </c>
      <c r="M16" s="8"/>
      <c r="N16" s="6">
        <f t="shared" si="0"/>
        <v>32</v>
      </c>
      <c r="O16" t="str">
        <f t="shared" si="1"/>
        <v>Rendben</v>
      </c>
      <c r="P16">
        <v>32</v>
      </c>
      <c r="Q16">
        <v>20</v>
      </c>
      <c r="R16">
        <f t="shared" si="2"/>
        <v>52</v>
      </c>
      <c r="V16" s="1" t="s">
        <v>23</v>
      </c>
      <c r="X16" s="16">
        <f>N16/64*50+R16/2</f>
        <v>51</v>
      </c>
      <c r="Y16" t="s">
        <v>74</v>
      </c>
    </row>
    <row r="17" spans="1:26" x14ac:dyDescent="0.25">
      <c r="A17" s="2" t="s">
        <v>30</v>
      </c>
      <c r="B17" s="7">
        <v>6</v>
      </c>
      <c r="C17" s="7">
        <v>7</v>
      </c>
      <c r="D17" s="7">
        <v>3</v>
      </c>
      <c r="E17" s="7">
        <v>5</v>
      </c>
      <c r="F17" s="7">
        <v>5</v>
      </c>
      <c r="G17" s="7">
        <v>8</v>
      </c>
      <c r="H17" s="7">
        <v>5</v>
      </c>
      <c r="I17" s="7">
        <v>5</v>
      </c>
      <c r="J17" s="7">
        <v>5</v>
      </c>
      <c r="K17" s="7">
        <v>4</v>
      </c>
      <c r="L17" s="7">
        <v>4</v>
      </c>
      <c r="M17" s="8">
        <v>6</v>
      </c>
      <c r="N17" s="6">
        <f t="shared" si="0"/>
        <v>47</v>
      </c>
      <c r="O17" t="str">
        <f t="shared" si="1"/>
        <v>Rendben</v>
      </c>
      <c r="P17">
        <v>33</v>
      </c>
      <c r="Q17">
        <v>39</v>
      </c>
      <c r="R17">
        <f t="shared" si="2"/>
        <v>72</v>
      </c>
      <c r="V17" s="1" t="s">
        <v>31</v>
      </c>
      <c r="X17" s="16">
        <f>N17/64*50+R17/2</f>
        <v>72.71875</v>
      </c>
      <c r="Y17" t="s">
        <v>74</v>
      </c>
    </row>
    <row r="18" spans="1:26" x14ac:dyDescent="0.25">
      <c r="A18" s="2" t="s">
        <v>34</v>
      </c>
      <c r="B18" s="7">
        <v>6</v>
      </c>
      <c r="C18" s="7">
        <v>7</v>
      </c>
      <c r="D18" s="7"/>
      <c r="E18" s="7">
        <v>4</v>
      </c>
      <c r="F18" s="7">
        <v>8</v>
      </c>
      <c r="G18" s="7">
        <v>5</v>
      </c>
      <c r="H18" s="7">
        <v>5</v>
      </c>
      <c r="I18" s="7">
        <v>7</v>
      </c>
      <c r="J18" s="7">
        <v>8</v>
      </c>
      <c r="K18" s="7">
        <v>4</v>
      </c>
      <c r="L18" s="7">
        <v>3</v>
      </c>
      <c r="M18" s="8">
        <v>5</v>
      </c>
      <c r="N18" s="6">
        <f t="shared" si="0"/>
        <v>51</v>
      </c>
      <c r="O18" t="str">
        <f t="shared" si="1"/>
        <v>Rendben</v>
      </c>
      <c r="P18">
        <v>43</v>
      </c>
      <c r="Q18">
        <v>40</v>
      </c>
      <c r="R18">
        <f t="shared" si="2"/>
        <v>83</v>
      </c>
      <c r="V18" s="1" t="s">
        <v>35</v>
      </c>
      <c r="X18" s="16">
        <f>N18/64*50+R18/2</f>
        <v>81.34375</v>
      </c>
      <c r="Y18" t="s">
        <v>74</v>
      </c>
    </row>
    <row r="19" spans="1:26" x14ac:dyDescent="0.25">
      <c r="A19" s="2" t="s">
        <v>45</v>
      </c>
      <c r="B19" s="7">
        <v>5</v>
      </c>
      <c r="C19" s="7">
        <v>8</v>
      </c>
      <c r="D19" s="7">
        <v>4</v>
      </c>
      <c r="E19" s="7">
        <v>8</v>
      </c>
      <c r="F19" s="7">
        <v>8</v>
      </c>
      <c r="G19" s="7">
        <v>3</v>
      </c>
      <c r="H19" s="7">
        <v>4</v>
      </c>
      <c r="I19" s="7">
        <v>8</v>
      </c>
      <c r="J19" s="7">
        <v>8</v>
      </c>
      <c r="K19" s="7">
        <v>4</v>
      </c>
      <c r="L19" s="7">
        <v>4</v>
      </c>
      <c r="M19" s="8">
        <v>3</v>
      </c>
      <c r="N19" s="6">
        <f t="shared" si="0"/>
        <v>53</v>
      </c>
      <c r="O19" t="str">
        <f t="shared" si="1"/>
        <v>Rendben</v>
      </c>
      <c r="P19">
        <v>44</v>
      </c>
      <c r="Q19">
        <v>34</v>
      </c>
      <c r="R19">
        <f t="shared" si="2"/>
        <v>78</v>
      </c>
      <c r="V19" s="1" t="s">
        <v>46</v>
      </c>
      <c r="X19" s="16">
        <f>N19/64*50+R19/2</f>
        <v>80.40625</v>
      </c>
      <c r="Y19" t="s">
        <v>74</v>
      </c>
    </row>
    <row r="20" spans="1:26" x14ac:dyDescent="0.25">
      <c r="A20" s="2" t="s">
        <v>6</v>
      </c>
      <c r="B20" s="7">
        <v>8</v>
      </c>
      <c r="C20" s="7">
        <v>4</v>
      </c>
      <c r="D20" s="7">
        <v>3</v>
      </c>
      <c r="E20" s="7">
        <v>5</v>
      </c>
      <c r="F20" s="7">
        <v>2</v>
      </c>
      <c r="G20" s="7">
        <v>2</v>
      </c>
      <c r="H20" s="7">
        <v>2</v>
      </c>
      <c r="I20" s="7">
        <v>6</v>
      </c>
      <c r="J20" s="7">
        <v>7</v>
      </c>
      <c r="K20" s="7">
        <v>7</v>
      </c>
      <c r="L20" s="7">
        <v>2</v>
      </c>
      <c r="M20" s="8">
        <v>2</v>
      </c>
      <c r="N20" s="6">
        <f t="shared" si="0"/>
        <v>42</v>
      </c>
      <c r="O20" t="str">
        <f t="shared" si="1"/>
        <v>Rendben</v>
      </c>
      <c r="P20">
        <v>25</v>
      </c>
      <c r="Q20">
        <v>28</v>
      </c>
      <c r="R20">
        <f t="shared" si="2"/>
        <v>53</v>
      </c>
      <c r="S20">
        <v>31</v>
      </c>
      <c r="V20" s="1" t="s">
        <v>7</v>
      </c>
      <c r="X20" s="16">
        <f>N20/64*50+(S20+Q20)/2</f>
        <v>62.3125</v>
      </c>
      <c r="Y20" s="10" t="s">
        <v>79</v>
      </c>
    </row>
    <row r="21" spans="1:26" x14ac:dyDescent="0.25">
      <c r="A21" s="2" t="s">
        <v>49</v>
      </c>
      <c r="B21" s="7">
        <v>0</v>
      </c>
      <c r="C21" s="7">
        <v>2</v>
      </c>
      <c r="D21" s="7">
        <v>0</v>
      </c>
      <c r="E21" s="7">
        <v>1</v>
      </c>
      <c r="F21" s="7">
        <v>3</v>
      </c>
      <c r="G21" s="7">
        <v>3</v>
      </c>
      <c r="H21" s="7">
        <v>0</v>
      </c>
      <c r="I21" s="7">
        <v>0</v>
      </c>
      <c r="J21" s="7">
        <v>0</v>
      </c>
      <c r="K21" s="7"/>
      <c r="L21" s="7"/>
      <c r="M21" s="8"/>
      <c r="N21" s="6">
        <f t="shared" si="0"/>
        <v>9</v>
      </c>
      <c r="O21" t="str">
        <f t="shared" si="1"/>
        <v>!!!!!</v>
      </c>
      <c r="R21">
        <f t="shared" si="2"/>
        <v>0</v>
      </c>
      <c r="V21" s="1" t="s">
        <v>50</v>
      </c>
      <c r="X21" s="16"/>
      <c r="Y21" s="10" t="s">
        <v>75</v>
      </c>
    </row>
    <row r="22" spans="1:26" s="15" customFormat="1" x14ac:dyDescent="0.25">
      <c r="A22" s="2" t="s">
        <v>2</v>
      </c>
      <c r="B22" s="7">
        <v>2</v>
      </c>
      <c r="C22" s="7">
        <v>4</v>
      </c>
      <c r="D22" s="7">
        <v>7</v>
      </c>
      <c r="E22" s="7">
        <v>2</v>
      </c>
      <c r="F22" s="7">
        <v>7</v>
      </c>
      <c r="G22" s="7">
        <v>6</v>
      </c>
      <c r="H22" s="7">
        <v>5</v>
      </c>
      <c r="I22" s="7">
        <v>8</v>
      </c>
      <c r="J22" s="7">
        <v>7</v>
      </c>
      <c r="K22" s="7">
        <v>6</v>
      </c>
      <c r="L22" s="7"/>
      <c r="M22" s="8">
        <v>4</v>
      </c>
      <c r="N22" s="6">
        <f t="shared" si="0"/>
        <v>50</v>
      </c>
      <c r="O22" t="str">
        <f t="shared" si="1"/>
        <v>Rendben</v>
      </c>
      <c r="P22">
        <v>29</v>
      </c>
      <c r="Q22">
        <v>31</v>
      </c>
      <c r="R22">
        <f t="shared" si="2"/>
        <v>60</v>
      </c>
      <c r="S22"/>
      <c r="T22"/>
      <c r="U22"/>
      <c r="V22" s="1" t="s">
        <v>3</v>
      </c>
      <c r="W22"/>
      <c r="X22" s="16">
        <f t="shared" ref="X22:X27" si="4">N22/64*50+R22/2</f>
        <v>69.0625</v>
      </c>
      <c r="Y22" t="s">
        <v>74</v>
      </c>
      <c r="Z22"/>
    </row>
    <row r="23" spans="1:26" x14ac:dyDescent="0.25">
      <c r="A23" s="2" t="s">
        <v>14</v>
      </c>
      <c r="B23" s="7">
        <v>6</v>
      </c>
      <c r="C23" s="7">
        <v>4</v>
      </c>
      <c r="D23" s="7">
        <v>1</v>
      </c>
      <c r="E23" s="7">
        <v>7</v>
      </c>
      <c r="F23" s="7">
        <v>6</v>
      </c>
      <c r="G23" s="7">
        <v>1</v>
      </c>
      <c r="H23" s="7">
        <v>1</v>
      </c>
      <c r="I23" s="7">
        <v>0</v>
      </c>
      <c r="J23" s="7"/>
      <c r="K23" s="7"/>
      <c r="L23" s="7">
        <v>4</v>
      </c>
      <c r="M23" s="8">
        <v>3</v>
      </c>
      <c r="N23" s="6">
        <f t="shared" si="0"/>
        <v>32</v>
      </c>
      <c r="O23" t="str">
        <f t="shared" si="1"/>
        <v>Rendben</v>
      </c>
      <c r="P23">
        <v>22</v>
      </c>
      <c r="Q23" s="10">
        <v>5</v>
      </c>
      <c r="R23">
        <f t="shared" si="2"/>
        <v>27</v>
      </c>
      <c r="T23" s="10">
        <v>18</v>
      </c>
      <c r="V23" s="1" t="s">
        <v>15</v>
      </c>
      <c r="X23" s="16">
        <f t="shared" si="4"/>
        <v>38.5</v>
      </c>
      <c r="Y23" s="10" t="s">
        <v>78</v>
      </c>
    </row>
    <row r="24" spans="1:26" x14ac:dyDescent="0.25">
      <c r="A24" s="2" t="s">
        <v>4</v>
      </c>
      <c r="B24" s="7">
        <v>6</v>
      </c>
      <c r="C24" s="7">
        <v>5</v>
      </c>
      <c r="D24" s="7">
        <v>2</v>
      </c>
      <c r="E24" s="7">
        <v>7</v>
      </c>
      <c r="F24" s="7">
        <v>6</v>
      </c>
      <c r="G24" s="7">
        <v>4</v>
      </c>
      <c r="H24" s="7">
        <v>4</v>
      </c>
      <c r="I24" s="7">
        <v>6</v>
      </c>
      <c r="J24" s="7">
        <v>5</v>
      </c>
      <c r="K24" s="7">
        <v>2</v>
      </c>
      <c r="L24" s="7">
        <v>3</v>
      </c>
      <c r="M24" s="8">
        <v>2</v>
      </c>
      <c r="N24" s="6">
        <f t="shared" si="0"/>
        <v>43</v>
      </c>
      <c r="O24" t="str">
        <f t="shared" si="1"/>
        <v>Rendben</v>
      </c>
      <c r="P24">
        <v>21</v>
      </c>
      <c r="Q24">
        <v>20</v>
      </c>
      <c r="R24">
        <f t="shared" si="2"/>
        <v>41</v>
      </c>
      <c r="V24" s="1" t="s">
        <v>5</v>
      </c>
      <c r="X24" s="16">
        <f t="shared" si="4"/>
        <v>54.09375</v>
      </c>
      <c r="Y24" t="s">
        <v>74</v>
      </c>
    </row>
    <row r="25" spans="1:26" x14ac:dyDescent="0.25">
      <c r="A25" s="2" t="s">
        <v>18</v>
      </c>
      <c r="B25" s="7">
        <v>7</v>
      </c>
      <c r="C25" s="7">
        <v>1</v>
      </c>
      <c r="D25" s="7">
        <v>3</v>
      </c>
      <c r="E25" s="7">
        <v>4</v>
      </c>
      <c r="F25" s="7">
        <v>6</v>
      </c>
      <c r="G25" s="7">
        <v>7</v>
      </c>
      <c r="H25" s="7">
        <v>4</v>
      </c>
      <c r="I25" s="7">
        <v>8</v>
      </c>
      <c r="J25" s="7">
        <v>6</v>
      </c>
      <c r="K25" s="7">
        <v>6</v>
      </c>
      <c r="L25" s="7">
        <v>3</v>
      </c>
      <c r="M25" s="8">
        <v>3</v>
      </c>
      <c r="N25" s="6">
        <f t="shared" si="0"/>
        <v>48</v>
      </c>
      <c r="O25" t="str">
        <f t="shared" si="1"/>
        <v>Rendben</v>
      </c>
      <c r="P25">
        <v>35</v>
      </c>
      <c r="Q25">
        <v>26</v>
      </c>
      <c r="R25">
        <f t="shared" si="2"/>
        <v>61</v>
      </c>
      <c r="V25" s="1" t="s">
        <v>19</v>
      </c>
      <c r="X25" s="16">
        <f t="shared" si="4"/>
        <v>68</v>
      </c>
      <c r="Y25" t="s">
        <v>74</v>
      </c>
    </row>
    <row r="26" spans="1:26" x14ac:dyDescent="0.25">
      <c r="A26" s="2" t="s">
        <v>38</v>
      </c>
      <c r="B26" s="7">
        <v>4</v>
      </c>
      <c r="C26" s="7">
        <v>8</v>
      </c>
      <c r="D26" s="7">
        <v>5</v>
      </c>
      <c r="E26" s="7">
        <v>8</v>
      </c>
      <c r="F26" s="7">
        <v>8</v>
      </c>
      <c r="G26" s="7">
        <v>3</v>
      </c>
      <c r="H26" s="7">
        <v>5</v>
      </c>
      <c r="I26" s="7">
        <v>5</v>
      </c>
      <c r="J26" s="7">
        <v>8</v>
      </c>
      <c r="K26" s="7">
        <v>8</v>
      </c>
      <c r="L26" s="7">
        <v>3</v>
      </c>
      <c r="M26" s="8">
        <v>6</v>
      </c>
      <c r="N26" s="6">
        <f t="shared" si="0"/>
        <v>56</v>
      </c>
      <c r="O26" t="str">
        <f t="shared" si="1"/>
        <v>Rendben</v>
      </c>
      <c r="P26">
        <v>41</v>
      </c>
      <c r="Q26">
        <v>30</v>
      </c>
      <c r="R26">
        <f t="shared" si="2"/>
        <v>71</v>
      </c>
      <c r="V26" s="1" t="s">
        <v>39</v>
      </c>
      <c r="X26" s="16">
        <f t="shared" si="4"/>
        <v>79.25</v>
      </c>
      <c r="Y26" t="s">
        <v>74</v>
      </c>
    </row>
    <row r="27" spans="1:26" x14ac:dyDescent="0.25">
      <c r="A27" s="2" t="s">
        <v>8</v>
      </c>
      <c r="B27" s="7">
        <v>4</v>
      </c>
      <c r="C27" s="7">
        <v>0</v>
      </c>
      <c r="D27" s="7">
        <v>4</v>
      </c>
      <c r="E27" s="7">
        <v>2</v>
      </c>
      <c r="F27" s="7">
        <v>0</v>
      </c>
      <c r="G27" s="7">
        <v>4</v>
      </c>
      <c r="H27" s="7">
        <v>2</v>
      </c>
      <c r="I27" s="7">
        <v>4</v>
      </c>
      <c r="J27" s="7">
        <v>6</v>
      </c>
      <c r="K27" s="7">
        <v>2</v>
      </c>
      <c r="L27" s="7">
        <v>4</v>
      </c>
      <c r="M27" s="8">
        <v>6</v>
      </c>
      <c r="N27" s="9">
        <f t="shared" si="0"/>
        <v>34</v>
      </c>
      <c r="O27" t="str">
        <f t="shared" si="1"/>
        <v>Rendben</v>
      </c>
      <c r="P27">
        <v>26</v>
      </c>
      <c r="Q27">
        <v>23</v>
      </c>
      <c r="R27">
        <f t="shared" si="2"/>
        <v>49</v>
      </c>
      <c r="V27" s="1" t="s">
        <v>9</v>
      </c>
      <c r="X27" s="16">
        <f t="shared" si="4"/>
        <v>51.0625</v>
      </c>
      <c r="Y27" t="s">
        <v>74</v>
      </c>
    </row>
  </sheetData>
  <sortState ref="A2:Z27">
    <sortCondition ref="A2"/>
  </sortState>
  <mergeCells count="2">
    <mergeCell ref="S15:W15"/>
    <mergeCell ref="N1:O1"/>
  </mergeCells>
  <conditionalFormatting sqref="N2:N27">
    <cfRule type="cellIs" dxfId="2" priority="1" operator="lessThan">
      <formula>32</formula>
    </cfRule>
    <cfRule type="cellIs" dxfId="1" priority="2" operator="lessThan">
      <formula>32</formula>
    </cfRule>
    <cfRule type="cellIs" dxfId="0" priority="3" operator="greaterThan">
      <formula>31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T20; Tárgynév Kalku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Miklós</dc:creator>
  <cp:lastModifiedBy>Horváth Miklós</cp:lastModifiedBy>
  <dcterms:created xsi:type="dcterms:W3CDTF">2015-09-23T17:20:36Z</dcterms:created>
  <dcterms:modified xsi:type="dcterms:W3CDTF">2015-12-14T10:31:31Z</dcterms:modified>
</cp:coreProperties>
</file>